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FA_AFR\AFR FY 2017\FINAL\Tables Figures to DAS\"/>
    </mc:Choice>
  </mc:AlternateContent>
  <bookViews>
    <workbookView xWindow="360" yWindow="105" windowWidth="20955" windowHeight="9975"/>
  </bookViews>
  <sheets>
    <sheet name="FY17 Award Mech and Inst. Data" sheetId="2" r:id="rId1"/>
  </sheets>
  <definedNames>
    <definedName name="_xlnm.Print_Area" localSheetId="0">'FY17 Award Mech and Inst. Data'!$A$1:$C$23</definedName>
  </definedNames>
  <calcPr calcId="152511"/>
</workbook>
</file>

<file path=xl/calcChain.xml><?xml version="1.0" encoding="utf-8"?>
<calcChain xmlns="http://schemas.openxmlformats.org/spreadsheetml/2006/main">
  <c r="B18" i="2" l="1"/>
  <c r="B9" i="2"/>
  <c r="C7" i="2" l="1"/>
  <c r="C8" i="2"/>
  <c r="C6" i="2"/>
  <c r="B2" i="2"/>
  <c r="C15" i="2"/>
  <c r="C16" i="2"/>
  <c r="C17" i="2"/>
  <c r="C14" i="2"/>
  <c r="C18" i="2" l="1"/>
  <c r="C9" i="2"/>
</calcChain>
</file>

<file path=xl/sharedStrings.xml><?xml version="1.0" encoding="utf-8"?>
<sst xmlns="http://schemas.openxmlformats.org/spreadsheetml/2006/main" count="21" uniqueCount="18">
  <si>
    <t>Grants</t>
  </si>
  <si>
    <t>Cooperative Agreements</t>
  </si>
  <si>
    <t>Contracts</t>
  </si>
  <si>
    <t xml:space="preserve"> </t>
  </si>
  <si>
    <t>Percent of total</t>
  </si>
  <si>
    <t>Colleges, Universities, and Academic Consortia</t>
  </si>
  <si>
    <t>AWARD MECHANISMS</t>
  </si>
  <si>
    <t>Private Industry (includes small businesses)</t>
  </si>
  <si>
    <t>INSTITUTIONS FUNDED</t>
  </si>
  <si>
    <t>million</t>
  </si>
  <si>
    <t>Figure 1.2: NSF Award Mechanisms and Institutions Funded</t>
  </si>
  <si>
    <t xml:space="preserve">FY 2017 Obligations for Research and Education Programs </t>
  </si>
  <si>
    <t>$ in Millions</t>
  </si>
  <si>
    <t>FY 2017 Obligations for Research and Education Programs</t>
  </si>
  <si>
    <t>Fedrally Funded Research &amp; Development Centers</t>
  </si>
  <si>
    <t>Totals may not add due to rounding</t>
  </si>
  <si>
    <t>Other (includes federal, state, and local governments; nonprofit organizations; and international organizations)</t>
  </si>
  <si>
    <t>Note:  Research and Education programs include:  R&amp;RA, EHR, and MREFC appropriations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</si>
</sst>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3" fontId="0" fillId="0" borderId="0" xfId="1" applyNumberFormat="1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right" wrapText="1"/>
    </xf>
    <xf numFmtId="9" fontId="7" fillId="0" borderId="2" xfId="0" applyNumberFormat="1" applyFont="1" applyBorder="1"/>
    <xf numFmtId="43" fontId="3" fillId="0" borderId="0" xfId="1" applyNumberFormat="1" applyFont="1" applyFill="1"/>
    <xf numFmtId="43" fontId="4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right"/>
    </xf>
    <xf numFmtId="43" fontId="4" fillId="0" borderId="0" xfId="1" applyNumberFormat="1" applyFont="1" applyFill="1"/>
    <xf numFmtId="9" fontId="4" fillId="0" borderId="0" xfId="2" applyNumberFormat="1" applyFont="1"/>
    <xf numFmtId="9" fontId="4" fillId="0" borderId="0" xfId="0" applyNumberFormat="1" applyFont="1"/>
    <xf numFmtId="3" fontId="4" fillId="0" borderId="0" xfId="1" applyNumberFormat="1" applyFont="1" applyFill="1"/>
    <xf numFmtId="3" fontId="4" fillId="0" borderId="1" xfId="1" applyNumberFormat="1" applyFont="1" applyFill="1" applyBorder="1"/>
    <xf numFmtId="3" fontId="7" fillId="0" borderId="0" xfId="1" applyNumberFormat="1" applyFont="1" applyFill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wrapText="1"/>
    </xf>
    <xf numFmtId="43" fontId="0" fillId="0" borderId="0" xfId="1" applyNumberFormat="1" applyFont="1" applyFill="1"/>
    <xf numFmtId="9" fontId="4" fillId="0" borderId="1" xfId="0" applyNumberFormat="1" applyFont="1" applyBorder="1" applyAlignment="1">
      <alignment horizontal="right" wrapText="1"/>
    </xf>
    <xf numFmtId="9" fontId="4" fillId="0" borderId="1" xfId="0" applyNumberFormat="1" applyFont="1" applyBorder="1"/>
    <xf numFmtId="9" fontId="7" fillId="0" borderId="0" xfId="0" applyNumberFormat="1" applyFont="1" applyBorder="1"/>
    <xf numFmtId="165" fontId="5" fillId="0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tabSelected="1" zoomScale="145" zoomScaleNormal="145" workbookViewId="0">
      <selection activeCell="B2" sqref="B2"/>
    </sheetView>
  </sheetViews>
  <sheetFormatPr defaultRowHeight="15" x14ac:dyDescent="0.25"/>
  <cols>
    <col min="1" max="1" width="53.42578125" customWidth="1"/>
    <col min="2" max="2" width="9" style="2" customWidth="1"/>
    <col min="3" max="3" width="13.85546875" bestFit="1" customWidth="1"/>
  </cols>
  <sheetData>
    <row r="1" spans="1:3" x14ac:dyDescent="0.25">
      <c r="A1" s="1" t="s">
        <v>10</v>
      </c>
    </row>
    <row r="2" spans="1:3" s="4" customFormat="1" x14ac:dyDescent="0.25">
      <c r="A2" s="5" t="s">
        <v>11</v>
      </c>
      <c r="B2" s="24">
        <f>B9</f>
        <v>7102.66</v>
      </c>
      <c r="C2" s="4" t="s">
        <v>9</v>
      </c>
    </row>
    <row r="3" spans="1:3" x14ac:dyDescent="0.25">
      <c r="A3" s="1"/>
      <c r="B3" s="8"/>
    </row>
    <row r="4" spans="1:3" x14ac:dyDescent="0.25">
      <c r="A4" s="1" t="s">
        <v>6</v>
      </c>
      <c r="B4" s="9" t="s">
        <v>3</v>
      </c>
      <c r="C4" s="3"/>
    </row>
    <row r="5" spans="1:3" x14ac:dyDescent="0.25">
      <c r="B5" s="10" t="s">
        <v>12</v>
      </c>
      <c r="C5" s="6" t="s">
        <v>4</v>
      </c>
    </row>
    <row r="6" spans="1:3" x14ac:dyDescent="0.25">
      <c r="A6" t="s">
        <v>0</v>
      </c>
      <c r="B6" s="14">
        <v>5211.29</v>
      </c>
      <c r="C6" s="12">
        <f>B6/$B$9</f>
        <v>0.73370962428160713</v>
      </c>
    </row>
    <row r="7" spans="1:3" x14ac:dyDescent="0.25">
      <c r="A7" s="17" t="s">
        <v>1</v>
      </c>
      <c r="B7" s="14">
        <v>1550.51</v>
      </c>
      <c r="C7" s="12">
        <f t="shared" ref="C7:C8" si="0">B7/$B$9</f>
        <v>0.2182999045428051</v>
      </c>
    </row>
    <row r="8" spans="1:3" x14ac:dyDescent="0.25">
      <c r="A8" s="17" t="s">
        <v>2</v>
      </c>
      <c r="B8" s="15">
        <v>340.86</v>
      </c>
      <c r="C8" s="12">
        <f t="shared" si="0"/>
        <v>4.7990471175587739E-2</v>
      </c>
    </row>
    <row r="9" spans="1:3" x14ac:dyDescent="0.25">
      <c r="A9" s="18" t="s">
        <v>13</v>
      </c>
      <c r="B9" s="16">
        <f>SUM(B6:B8)</f>
        <v>7102.66</v>
      </c>
      <c r="C9" s="7">
        <f>SUM(C6:C8)</f>
        <v>1</v>
      </c>
    </row>
    <row r="10" spans="1:3" x14ac:dyDescent="0.25">
      <c r="A10" s="17"/>
      <c r="B10" s="11"/>
      <c r="C10" s="13"/>
    </row>
    <row r="11" spans="1:3" x14ac:dyDescent="0.25">
      <c r="A11" s="17"/>
      <c r="B11" s="11"/>
      <c r="C11" s="13"/>
    </row>
    <row r="12" spans="1:3" x14ac:dyDescent="0.25">
      <c r="A12" s="18" t="s">
        <v>8</v>
      </c>
      <c r="B12" s="9"/>
      <c r="C12" s="22"/>
    </row>
    <row r="13" spans="1:3" ht="14.25" customHeight="1" x14ac:dyDescent="0.25">
      <c r="A13" s="17"/>
      <c r="B13" s="10" t="s">
        <v>12</v>
      </c>
      <c r="C13" s="21" t="s">
        <v>4</v>
      </c>
    </row>
    <row r="14" spans="1:3" x14ac:dyDescent="0.25">
      <c r="A14" s="17" t="s">
        <v>5</v>
      </c>
      <c r="B14" s="14">
        <v>5558.08</v>
      </c>
      <c r="C14" s="12">
        <f>B14/$B$18</f>
        <v>0.78253389218420677</v>
      </c>
    </row>
    <row r="15" spans="1:3" x14ac:dyDescent="0.25">
      <c r="A15" s="17" t="s">
        <v>7</v>
      </c>
      <c r="B15" s="14">
        <v>951</v>
      </c>
      <c r="C15" s="12">
        <f t="shared" ref="C15:C17" si="1">B15/$B$18</f>
        <v>0.13389331054378142</v>
      </c>
    </row>
    <row r="16" spans="1:3" ht="27.6" customHeight="1" x14ac:dyDescent="0.25">
      <c r="A16" s="19" t="s">
        <v>16</v>
      </c>
      <c r="B16" s="14">
        <v>372.06</v>
      </c>
      <c r="C16" s="12">
        <f t="shared" si="1"/>
        <v>5.2383117897917261E-2</v>
      </c>
    </row>
    <row r="17" spans="1:3" x14ac:dyDescent="0.25">
      <c r="A17" s="17" t="s">
        <v>14</v>
      </c>
      <c r="B17" s="15">
        <v>221.53</v>
      </c>
      <c r="C17" s="12">
        <f t="shared" si="1"/>
        <v>3.1189679374094531E-2</v>
      </c>
    </row>
    <row r="18" spans="1:3" x14ac:dyDescent="0.25">
      <c r="A18" s="18" t="s">
        <v>13</v>
      </c>
      <c r="B18" s="16">
        <f>SUM(B14:B17)</f>
        <v>7102.67</v>
      </c>
      <c r="C18" s="7">
        <f>SUM(C14:C17)</f>
        <v>1</v>
      </c>
    </row>
    <row r="19" spans="1:3" x14ac:dyDescent="0.25">
      <c r="A19" s="18"/>
      <c r="B19" s="16"/>
      <c r="C19" s="23"/>
    </row>
    <row r="20" spans="1:3" x14ac:dyDescent="0.25">
      <c r="A20" s="17" t="s">
        <v>17</v>
      </c>
      <c r="B20" s="20"/>
    </row>
    <row r="21" spans="1:3" x14ac:dyDescent="0.25">
      <c r="A21" s="17" t="s">
        <v>15</v>
      </c>
      <c r="B21" s="20"/>
    </row>
    <row r="22" spans="1:3" x14ac:dyDescent="0.25">
      <c r="A22" s="17"/>
      <c r="B22" s="20"/>
    </row>
    <row r="23" spans="1:3" x14ac:dyDescent="0.25">
      <c r="A23" s="18"/>
      <c r="B23" s="2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FY17 Award Mech and Inst. Data</vt:lpstr>
      <vt:lpstr>'FY17 Award Mech and Inst. Data'!Print_Area</vt:lpstr>
    </vt:vector>
  </TitlesOfParts>
  <Company>National Science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smwatt</dc:creator>
  <cp:lastModifiedBy>MKoskinen</cp:lastModifiedBy>
  <cp:lastPrinted>2017-11-13T20:53:37Z</cp:lastPrinted>
  <dcterms:created xsi:type="dcterms:W3CDTF">2010-11-09T06:33:43Z</dcterms:created>
  <dcterms:modified xsi:type="dcterms:W3CDTF">2017-11-13T20:53:42Z</dcterms:modified>
</cp:coreProperties>
</file>